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cbet\Desktop\TRANSPARENCIA 2023\"/>
    </mc:Choice>
  </mc:AlternateContent>
  <xr:revisionPtr revIDLastSave="0" documentId="8_{D6FFA240-80D5-4D78-B96D-22156474BBF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Ayudas-Subvenciones" sheetId="1" r:id="rId1"/>
  </sheets>
  <definedNames>
    <definedName name="_xlnm.Print_Area" localSheetId="0">'Ayudas-Subvenciones'!$A$1:$J$40</definedName>
    <definedName name="SegmentaciónDeDatos_Año">""</definedName>
    <definedName name="SegmentaciónDeDatos_Año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H40" i="1"/>
  <c r="F8" i="1"/>
  <c r="F9" i="1"/>
  <c r="F11" i="1"/>
  <c r="F10" i="1"/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</calcChain>
</file>

<file path=xl/sharedStrings.xml><?xml version="1.0" encoding="utf-8"?>
<sst xmlns="http://schemas.openxmlformats.org/spreadsheetml/2006/main" count="128" uniqueCount="80">
  <si>
    <t>SUBVENCIONES Y AYUDAS RECIBIDAS NUEVO FUTURO</t>
  </si>
  <si>
    <t>ENTIDAD</t>
  </si>
  <si>
    <t>Convocatoria</t>
  </si>
  <si>
    <t>Fecha proyecto</t>
  </si>
  <si>
    <t>Proyecto presentado</t>
  </si>
  <si>
    <t>Fecha Resolución</t>
  </si>
  <si>
    <t>Año</t>
  </si>
  <si>
    <t>Importe concedido</t>
  </si>
  <si>
    <t>Fecha ingreso</t>
  </si>
  <si>
    <t>Fundación Cajacanarias</t>
  </si>
  <si>
    <t>Ayudas a Proyectos Sociales</t>
  </si>
  <si>
    <t>"En busca de nuevas oportunidades" (La Palma)</t>
  </si>
  <si>
    <t>Gob.Can - Consejería de Derechos Sociales, Igualdad, Diversidad y Juventud</t>
  </si>
  <si>
    <t>Programa de Lucha contra la Pobreza y la exclusión social de Canarias</t>
  </si>
  <si>
    <t>01/01/2021-31/05/2022</t>
  </si>
  <si>
    <t>Hogar de Familias (SN)</t>
  </si>
  <si>
    <t>Hogar de Emancipación S/C (SF)</t>
  </si>
  <si>
    <t>Consejería de Empleo, Políticas Sociales y Vivienda - D.Gral. Prot. A la Inf y la Fam</t>
  </si>
  <si>
    <t>SUBVENCIONES PARA LA REALIZACIÓN DE PROYECTOS EN EL ÁREA DE INFANCIA Y FAMILIA</t>
  </si>
  <si>
    <t>Hogar de Madres</t>
  </si>
  <si>
    <t>Ayto. S/C - Participación Ciudadana</t>
  </si>
  <si>
    <t>Subvenciones a entidades ciudadanas para colaborar en la financiación de gastos de funcionamiento</t>
  </si>
  <si>
    <t>NO SE EXIGE</t>
  </si>
  <si>
    <t>Gob.Can - Cª de DDSS, Igualdad, Diversidad y Juventud</t>
  </si>
  <si>
    <t>CONVOCATORIA DE LA CONCESIÓN DE SUBVENCIONES PARA EL AÑO 2020, DESTINADAS A LA EJECUCIÓN DE PROYECTOS EN LAS ÁREAS DE PERSONAS MAYORES, INMIGRACIÓN, VOLUNTARIADO E INCLUSIÓN SOCIAL</t>
  </si>
  <si>
    <t>01/01/2021-30/06/2022</t>
  </si>
  <si>
    <t>Centro para la Promoción de la Inclusión Social</t>
  </si>
  <si>
    <t>Cabildo de Tenerife - AREA GOBIERNO ABIERTO, ACCION SOCIAL Y ATENCION CIUDADANA</t>
  </si>
  <si>
    <t>Subvención destinada al tejido asociativo de la isla de Tenerife para fomentar la participación social y ciudadana, atender la diversidad y apoyar el asociacionismo (2021) - Linea 5</t>
  </si>
  <si>
    <t>ENE2021-MAY2022</t>
  </si>
  <si>
    <t>Casa verde de Nuevo Futuro</t>
  </si>
  <si>
    <t>HOGAR DE ACOGIDA PARA FAMILIAS EN SITUACIÓN DE EMERGENCIA O VULNERABILIDAD SOCIAL (PARTE TIP.1)</t>
  </si>
  <si>
    <t>Ayto. S/C - IMAS</t>
  </si>
  <si>
    <t>Convocatoria 2018 de subvenciones de cooperación social a entidades sin ánimo de lucro</t>
  </si>
  <si>
    <t>01/12/18-30/11/19</t>
  </si>
  <si>
    <t>Centro de Desarrollo Personal y Ocio Creativo</t>
  </si>
  <si>
    <t>SUBVENCIONES DESTINADAS AL FOMENTO DE LA PROMOCIÓN E INTEGRACIÓN SOCIAL</t>
  </si>
  <si>
    <t>01/01/2018-21/08/2020</t>
  </si>
  <si>
    <t>Ayudas de Emergencia Social y de Apoyo a la Integración</t>
  </si>
  <si>
    <t>Convocatoria de subvenciones destinadas a financiar los gastos corrientes (2018)</t>
  </si>
  <si>
    <t>01/01/2018-04/10/2020</t>
  </si>
  <si>
    <t>Atención a personas en situación de vulnerabilidad social a través de programas de hogares de acogida, de inserción sociolaboral y de atención a emergencias sociales</t>
  </si>
  <si>
    <t>Convocatoria de subvenciones destinadas a financiar los gastos inventariables (2018)</t>
  </si>
  <si>
    <t>01/01/2018-17/02/2020</t>
  </si>
  <si>
    <t>IASS - CABILDO DE TENERIFE</t>
  </si>
  <si>
    <t>Subvenciones destinadas a organizaciones
no gubernamentales, fundaciones o entidades sin ánimo de lucro, para la realización
de proyectos de pisos tutelados de emancipación para jóvenes extutelados de la isla de Tenerife</t>
  </si>
  <si>
    <t>16/08/2020-15/08/2021</t>
  </si>
  <si>
    <t>Hogares de Emancipación</t>
  </si>
  <si>
    <t>CAB.TFE - Área de Acción Social, Participación
Ciudadana y Diversidad</t>
  </si>
  <si>
    <t>subvenciones a entidades del tercer sector de acción social para la cobertura de gastos derivados de su actividad de asistencia social a colectivos vulnerables en la isla de Tenerife (2020/2021)</t>
  </si>
  <si>
    <t>03/2020-06/2021</t>
  </si>
  <si>
    <t>Hogar Nuevo Futuro de Convivencia Intergeneracional</t>
  </si>
  <si>
    <t>Subvención nominativa para el proyecto Madres en situación de emergencia social</t>
  </si>
  <si>
    <t>Hogar Madres (1)</t>
  </si>
  <si>
    <t xml:space="preserve">Org. Aut. Fiestas </t>
  </si>
  <si>
    <t>Campaña Reyes</t>
  </si>
  <si>
    <t>Hogar Madres</t>
  </si>
  <si>
    <t>ICAV - GOBIERNO DE CANARIAS</t>
  </si>
  <si>
    <t>Plan de choque social (Programa Familias)
para abordar las situaciones
de emergencia
habitacional de la Isla
de Tenerife tras el COVID-
19</t>
  </si>
  <si>
    <t>16/08/2019-15/08/2020</t>
  </si>
  <si>
    <t>Ayto. S/C - Org. Aut. Fiestas</t>
  </si>
  <si>
    <t>Venta y distribución entradas Reyes Magos 2018</t>
  </si>
  <si>
    <t>Hasta 31/12/18</t>
  </si>
  <si>
    <t>Área de Gob.Abierto, Acción Social y At. Ciudadana - Cabildo de Tenerife (SIMPROMI)</t>
  </si>
  <si>
    <t>Subvención destinada a financiar los gastos corrientes de las entidades de voluntariado</t>
  </si>
  <si>
    <t>Gastos corrientes Asociación</t>
  </si>
  <si>
    <t>Subvención destinada a financiar los gastos inventariables de las entidades de voluntariado</t>
  </si>
  <si>
    <t>Gastos inventariables Asociación</t>
  </si>
  <si>
    <t>Cabildo de Tenerife</t>
  </si>
  <si>
    <t>Subvención para Emergencia Social</t>
  </si>
  <si>
    <t>Ayudas de Emergencia Social</t>
  </si>
  <si>
    <t>16/08/2021-15/08/2022</t>
  </si>
  <si>
    <t>16/08/2022-15/08/2023</t>
  </si>
  <si>
    <t>01/06/2022-31/05/2023</t>
  </si>
  <si>
    <t>Convocatoria 2022 de subvenciones de cooperación social a entidades sin ánimo de lucro</t>
  </si>
  <si>
    <t>Cabildo Insular de La Palma</t>
  </si>
  <si>
    <t>Subvenciones  destinadas  a Asociaciones, Fundaciones, Organizaciones, Federación de Asociaciones, Instituciones y demás Entidades  sin ánimo  de  lucro  que realicen  proyectos  de  carácter  social  en  beneficio  de  las personas afectadas por la erupción volcánica</t>
  </si>
  <si>
    <t>ATENCIÓN A FAMILIAS EN SITUACIÓN DE EMERGENCIA O VULNERABILIDAD 
SOCIA</t>
  </si>
  <si>
    <t>2022/2023</t>
  </si>
  <si>
    <t>Casa Verde. Centro para la Promoción de la Inclusión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</si>
</sst>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]"/>
  </numFmts>
  <fonts count="7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6"/>
      <color rgb="FF548235"/>
      <name val="Calibri"/>
      <family val="2"/>
    </font>
    <font>
      <b/>
      <sz val="9"/>
      <color rgb="FF808080"/>
      <name val="Calibri"/>
      <family val="2"/>
    </font>
    <font>
      <sz val="9"/>
      <color rgb="FF833C0C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</fills>
  <borders count="5">
    <border>
      <left/>
      <right/>
      <top/>
      <bottom/>
      <diagonal/>
    </border>
    <border>
      <left/>
      <right/>
      <top/>
      <bottom style="thick">
        <color rgb="FF548235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0">
    <xf numFmtId="0" fontId="0" fillId="0" borderId="0" xfId="0"/>
    <xf numFmtId="0" fontId="0" fillId="4" borderId="0" xfId="0" applyFill="1" applyAlignment="1">
      <alignment wrapText="1"/>
    </xf>
    <xf numFmtId="0" fontId="0" fillId="4" borderId="0" xfId="0" applyFill="1"/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right"/>
    </xf>
    <xf numFmtId="14" fontId="0" fillId="4" borderId="0" xfId="0" applyNumberForma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4" borderId="0" xfId="0" applyFont="1" applyFill="1"/>
    <xf numFmtId="4" fontId="4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right" vertical="center"/>
    </xf>
    <xf numFmtId="0" fontId="0" fillId="4" borderId="4" xfId="0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</cellXfs>
  <cellStyles count="3">
    <cellStyle name="cf1" xfId="1" xr:uid="{00000000-0005-0000-0000-000000000000}"/>
    <cellStyle name="cf2" xfId="2" xr:uid="{00000000-0005-0000-0000-000001000000}"/>
    <cellStyle name="Normal" xfId="0" builtinId="0" customBuiltin="1"/>
  </cellStyles>
  <dxfs count="13"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61163" cy="701043"/>
    <xdr:pic>
      <xdr:nvPicPr>
        <xdr:cNvPr id="2" name="Imagen 3" descr="C:\Users\Instalador\Documents\DOCS NUEVO FUTURO\LOGOS\LOGO NUEVO FUTURO nuev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661163" cy="7010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absolute">
    <xdr:from>
      <xdr:col>2</xdr:col>
      <xdr:colOff>1266825</xdr:colOff>
      <xdr:row>0</xdr:row>
      <xdr:rowOff>22861</xdr:rowOff>
    </xdr:from>
    <xdr:to>
      <xdr:col>6</xdr:col>
      <xdr:colOff>588645</xdr:colOff>
      <xdr:row>1</xdr:row>
      <xdr:rowOff>457200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Subvenciones por años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venciones por añ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92240" y="22861"/>
              <a:ext cx="5516880" cy="6172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1" xr10:uid="{00000000-0013-0000-FFFF-FFFF01000000}" sourceName="Año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ubvenciones por años" xr10:uid="{00000000-0014-0000-FFFF-FFFF01000000}" cache="SegmentaciónDeDatos_Año1" caption="Distribución por años" columnCount="7" style="SlicerStyleLight6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A5:H39" totalsRowShown="0">
  <autoFilter ref="A5:H39" xr:uid="{00000000-0009-0000-0100-000001000000}"/>
  <tableColumns count="8">
    <tableColumn id="1" xr3:uid="{00000000-0010-0000-0000-000001000000}" name="ENTIDAD"/>
    <tableColumn id="2" xr3:uid="{00000000-0010-0000-0000-000002000000}" name="Convocatoria"/>
    <tableColumn id="3" xr3:uid="{00000000-0010-0000-0000-000003000000}" name="Fecha proyecto"/>
    <tableColumn id="4" xr3:uid="{00000000-0010-0000-0000-000004000000}" name="Proyecto presentado"/>
    <tableColumn id="5" xr3:uid="{00000000-0010-0000-0000-000005000000}" name="Fecha Resolución"/>
    <tableColumn id="6" xr3:uid="{00000000-0010-0000-0000-000006000000}" name="Año"/>
    <tableColumn id="7" xr3:uid="{00000000-0010-0000-0000-000007000000}" name="Importe concedido"/>
    <tableColumn id="8" xr3:uid="{00000000-0010-0000-0000-000008000000}" name="Fecha ingres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workbookViewId="0">
      <selection activeCell="G10" sqref="G10"/>
    </sheetView>
  </sheetViews>
  <sheetFormatPr baseColWidth="10" defaultColWidth="0" defaultRowHeight="15" zeroHeight="1" x14ac:dyDescent="0.25"/>
  <cols>
    <col min="1" max="1" width="34.7109375" style="1" customWidth="1"/>
    <col min="2" max="2" width="41.28515625" style="2" customWidth="1"/>
    <col min="3" max="3" width="23.140625" style="3" customWidth="1"/>
    <col min="4" max="4" width="34" style="1" customWidth="1"/>
    <col min="5" max="5" width="21.28515625" style="4" customWidth="1"/>
    <col min="6" max="6" width="12" style="5" customWidth="1"/>
    <col min="7" max="7" width="11.85546875" style="6" customWidth="1"/>
    <col min="8" max="8" width="15.42578125" style="7" customWidth="1"/>
    <col min="9" max="9" width="17.28515625" style="2" customWidth="1"/>
    <col min="10" max="10" width="8.5703125" style="2" customWidth="1"/>
    <col min="11" max="11" width="7.42578125" style="2" hidden="1" customWidth="1"/>
    <col min="12" max="12" width="0" style="2" hidden="1" customWidth="1"/>
    <col min="13" max="16384" width="0" style="2" hidden="1"/>
  </cols>
  <sheetData>
    <row r="1" spans="1:10" customFormat="1" x14ac:dyDescent="0.25">
      <c r="A1" s="1"/>
      <c r="B1" s="2"/>
      <c r="C1" s="3"/>
      <c r="D1" s="1"/>
      <c r="E1" s="4"/>
      <c r="F1" s="5"/>
      <c r="G1" s="6"/>
      <c r="H1" s="7"/>
      <c r="I1" s="2"/>
      <c r="J1" s="2"/>
    </row>
    <row r="2" spans="1:10" customFormat="1" ht="38.450000000000003" customHeight="1" x14ac:dyDescent="0.25">
      <c r="A2" s="1"/>
      <c r="B2" s="2"/>
      <c r="C2" s="3"/>
      <c r="D2" s="1"/>
      <c r="E2" s="4"/>
      <c r="F2" s="5"/>
      <c r="G2" s="6"/>
      <c r="H2" s="7"/>
      <c r="I2" s="2"/>
      <c r="J2" s="2"/>
    </row>
    <row r="3" spans="1:10" customFormat="1" ht="0.6" hidden="1" customHeight="1" x14ac:dyDescent="0.25">
      <c r="A3" s="8"/>
      <c r="C3" s="9"/>
      <c r="D3" s="8"/>
      <c r="E3" s="10"/>
      <c r="F3" s="11"/>
      <c r="G3" s="12"/>
      <c r="H3" s="13"/>
    </row>
    <row r="4" spans="1:10" customFormat="1" ht="21.75" thickBot="1" x14ac:dyDescent="0.4">
      <c r="A4" s="39" t="s">
        <v>0</v>
      </c>
      <c r="B4" s="39"/>
      <c r="C4" s="39"/>
      <c r="D4" s="39"/>
      <c r="E4" s="39"/>
      <c r="F4" s="39"/>
      <c r="G4" s="39"/>
      <c r="H4" s="39"/>
      <c r="I4" s="2"/>
      <c r="J4" s="2"/>
    </row>
    <row r="5" spans="1:10" s="19" customFormat="1" ht="15.75" thickTop="1" x14ac:dyDescent="0.25">
      <c r="A5" s="14" t="s">
        <v>1</v>
      </c>
      <c r="B5" s="14" t="s">
        <v>2</v>
      </c>
      <c r="C5" s="15" t="s">
        <v>3</v>
      </c>
      <c r="D5" s="14" t="s">
        <v>4</v>
      </c>
      <c r="E5" s="15" t="s">
        <v>5</v>
      </c>
      <c r="F5" s="16" t="s">
        <v>6</v>
      </c>
      <c r="G5" s="17" t="s">
        <v>7</v>
      </c>
      <c r="H5" s="18" t="s">
        <v>8</v>
      </c>
    </row>
    <row r="6" spans="1:10" ht="72" x14ac:dyDescent="0.25">
      <c r="A6" s="20" t="s">
        <v>75</v>
      </c>
      <c r="B6" s="21" t="s">
        <v>76</v>
      </c>
      <c r="C6" s="38" t="s">
        <v>78</v>
      </c>
      <c r="D6" s="23" t="s">
        <v>77</v>
      </c>
      <c r="E6" s="24">
        <v>44923</v>
      </c>
      <c r="F6" s="25">
        <v>2022</v>
      </c>
      <c r="G6" s="26">
        <v>23588.71</v>
      </c>
      <c r="H6" s="27">
        <v>44938</v>
      </c>
    </row>
    <row r="7" spans="1:10" ht="24" x14ac:dyDescent="0.25">
      <c r="A7" s="20" t="s">
        <v>17</v>
      </c>
      <c r="B7" s="21" t="s">
        <v>18</v>
      </c>
      <c r="C7" s="22">
        <v>2022</v>
      </c>
      <c r="D7" s="23" t="s">
        <v>15</v>
      </c>
      <c r="E7" s="24">
        <v>44909</v>
      </c>
      <c r="F7" s="25">
        <f>YEAR('Ayudas-Subvenciones'!$E7)</f>
        <v>2022</v>
      </c>
      <c r="G7" s="26">
        <v>54550.43</v>
      </c>
      <c r="H7" s="27">
        <v>44937</v>
      </c>
    </row>
    <row r="8" spans="1:10" ht="36" x14ac:dyDescent="0.25">
      <c r="A8" s="20" t="s">
        <v>20</v>
      </c>
      <c r="B8" s="21" t="s">
        <v>21</v>
      </c>
      <c r="C8" s="22">
        <v>2022</v>
      </c>
      <c r="D8" s="23" t="s">
        <v>22</v>
      </c>
      <c r="E8" s="24">
        <v>44757</v>
      </c>
      <c r="F8" s="25">
        <f>YEAR('Ayudas-Subvenciones'!$E8)</f>
        <v>2022</v>
      </c>
      <c r="G8" s="26">
        <v>1958.67</v>
      </c>
      <c r="H8" s="27">
        <v>44916</v>
      </c>
    </row>
    <row r="9" spans="1:10" ht="24" x14ac:dyDescent="0.25">
      <c r="A9" s="20" t="s">
        <v>32</v>
      </c>
      <c r="B9" s="21" t="s">
        <v>74</v>
      </c>
      <c r="C9" s="38" t="s">
        <v>78</v>
      </c>
      <c r="D9" s="23" t="s">
        <v>79</v>
      </c>
      <c r="E9" s="24">
        <v>44908</v>
      </c>
      <c r="F9" s="25">
        <f>YEAR('Ayudas-Subvenciones'!$E9)</f>
        <v>2022</v>
      </c>
      <c r="G9" s="26">
        <v>17428.240000000002</v>
      </c>
      <c r="H9" s="27">
        <v>44925</v>
      </c>
    </row>
    <row r="10" spans="1:10" ht="24" x14ac:dyDescent="0.25">
      <c r="A10" s="20" t="s">
        <v>12</v>
      </c>
      <c r="B10" s="21" t="s">
        <v>13</v>
      </c>
      <c r="C10" s="22" t="s">
        <v>73</v>
      </c>
      <c r="D10" s="23" t="s">
        <v>15</v>
      </c>
      <c r="E10" s="24">
        <v>44924</v>
      </c>
      <c r="F10" s="25">
        <f>YEAR('Ayudas-Subvenciones'!$E10)</f>
        <v>2022</v>
      </c>
      <c r="G10" s="26">
        <v>200000</v>
      </c>
      <c r="H10" s="27">
        <v>44936</v>
      </c>
    </row>
    <row r="11" spans="1:10" ht="24" x14ac:dyDescent="0.25">
      <c r="A11" s="20" t="s">
        <v>12</v>
      </c>
      <c r="B11" s="21" t="s">
        <v>13</v>
      </c>
      <c r="C11" s="22" t="s">
        <v>73</v>
      </c>
      <c r="D11" s="23" t="s">
        <v>16</v>
      </c>
      <c r="E11" s="24">
        <v>44902</v>
      </c>
      <c r="F11" s="25">
        <f>YEAR('Ayudas-Subvenciones'!$E11)</f>
        <v>2022</v>
      </c>
      <c r="G11" s="26">
        <v>100000</v>
      </c>
      <c r="H11" s="27">
        <v>44915</v>
      </c>
    </row>
    <row r="12" spans="1:10" ht="60" x14ac:dyDescent="0.25">
      <c r="A12" s="20" t="s">
        <v>44</v>
      </c>
      <c r="B12" s="21" t="s">
        <v>45</v>
      </c>
      <c r="C12" s="22" t="s">
        <v>72</v>
      </c>
      <c r="D12" s="23" t="s">
        <v>47</v>
      </c>
      <c r="E12" s="24">
        <v>44294</v>
      </c>
      <c r="F12" s="25">
        <v>2021</v>
      </c>
      <c r="G12" s="26">
        <v>192000</v>
      </c>
      <c r="H12" s="27">
        <v>45128</v>
      </c>
    </row>
    <row r="13" spans="1:10" ht="60" x14ac:dyDescent="0.25">
      <c r="A13" s="20" t="s">
        <v>44</v>
      </c>
      <c r="B13" s="21" t="s">
        <v>45</v>
      </c>
      <c r="C13" s="22" t="s">
        <v>71</v>
      </c>
      <c r="D13" s="23" t="s">
        <v>47</v>
      </c>
      <c r="E13" s="24">
        <v>44294</v>
      </c>
      <c r="F13" s="25">
        <v>2021</v>
      </c>
      <c r="G13" s="26">
        <v>192000</v>
      </c>
      <c r="H13" s="27">
        <v>44706</v>
      </c>
    </row>
    <row r="14" spans="1:10" ht="23.45" customHeight="1" x14ac:dyDescent="0.25">
      <c r="A14" s="20" t="s">
        <v>9</v>
      </c>
      <c r="B14" s="21" t="s">
        <v>10</v>
      </c>
      <c r="C14" s="22">
        <v>2022</v>
      </c>
      <c r="D14" s="23" t="s">
        <v>11</v>
      </c>
      <c r="E14" s="24">
        <v>44559</v>
      </c>
      <c r="F14" s="25">
        <f>YEAR('Ayudas-Subvenciones'!$E14)</f>
        <v>2021</v>
      </c>
      <c r="G14" s="26">
        <v>9000</v>
      </c>
      <c r="H14" s="27">
        <v>44610</v>
      </c>
    </row>
    <row r="15" spans="1:10" ht="24" x14ac:dyDescent="0.25">
      <c r="A15" s="20" t="s">
        <v>12</v>
      </c>
      <c r="B15" s="21" t="s">
        <v>13</v>
      </c>
      <c r="C15" s="22" t="s">
        <v>14</v>
      </c>
      <c r="D15" s="23" t="s">
        <v>15</v>
      </c>
      <c r="E15" s="24">
        <v>44447</v>
      </c>
      <c r="F15" s="25">
        <f>YEAR('Ayudas-Subvenciones'!$E15)</f>
        <v>2021</v>
      </c>
      <c r="G15" s="26">
        <v>145000</v>
      </c>
      <c r="H15" s="27">
        <v>44561</v>
      </c>
    </row>
    <row r="16" spans="1:10" ht="24" x14ac:dyDescent="0.25">
      <c r="A16" s="20" t="s">
        <v>12</v>
      </c>
      <c r="B16" s="21" t="s">
        <v>13</v>
      </c>
      <c r="C16" s="22" t="s">
        <v>14</v>
      </c>
      <c r="D16" s="23" t="s">
        <v>16</v>
      </c>
      <c r="E16" s="24">
        <v>44447</v>
      </c>
      <c r="F16" s="25">
        <f>YEAR('Ayudas-Subvenciones'!$E16)</f>
        <v>2021</v>
      </c>
      <c r="G16" s="26">
        <v>80000</v>
      </c>
      <c r="H16" s="27">
        <v>44561</v>
      </c>
    </row>
    <row r="17" spans="1:8" ht="24" x14ac:dyDescent="0.25">
      <c r="A17" s="20" t="s">
        <v>17</v>
      </c>
      <c r="B17" s="21" t="s">
        <v>18</v>
      </c>
      <c r="C17" s="22">
        <v>2021</v>
      </c>
      <c r="D17" s="23" t="s">
        <v>19</v>
      </c>
      <c r="E17" s="24">
        <v>44498</v>
      </c>
      <c r="F17" s="25">
        <f>YEAR('Ayudas-Subvenciones'!$E17)</f>
        <v>2021</v>
      </c>
      <c r="G17" s="26">
        <v>35365.089999999997</v>
      </c>
      <c r="H17" s="27">
        <v>44558</v>
      </c>
    </row>
    <row r="18" spans="1:8" ht="24" x14ac:dyDescent="0.25">
      <c r="A18" s="20" t="s">
        <v>17</v>
      </c>
      <c r="B18" s="21" t="s">
        <v>18</v>
      </c>
      <c r="C18" s="22">
        <v>2021</v>
      </c>
      <c r="D18" s="23" t="s">
        <v>15</v>
      </c>
      <c r="E18" s="24">
        <v>44498</v>
      </c>
      <c r="F18" s="25">
        <f>YEAR('Ayudas-Subvenciones'!$E18)</f>
        <v>2021</v>
      </c>
      <c r="G18" s="26">
        <v>50935.62</v>
      </c>
      <c r="H18" s="27">
        <v>44558</v>
      </c>
    </row>
    <row r="19" spans="1:8" ht="36" x14ac:dyDescent="0.25">
      <c r="A19" s="20" t="s">
        <v>20</v>
      </c>
      <c r="B19" s="21" t="s">
        <v>21</v>
      </c>
      <c r="C19" s="22">
        <v>2021</v>
      </c>
      <c r="D19" s="23" t="s">
        <v>22</v>
      </c>
      <c r="E19" s="24">
        <v>44533</v>
      </c>
      <c r="F19" s="25">
        <f>YEAR('Ayudas-Subvenciones'!$E19)</f>
        <v>2021</v>
      </c>
      <c r="G19" s="26">
        <v>1500</v>
      </c>
      <c r="H19" s="27">
        <v>44544</v>
      </c>
    </row>
    <row r="20" spans="1:8" ht="48" x14ac:dyDescent="0.25">
      <c r="A20" s="28" t="s">
        <v>23</v>
      </c>
      <c r="B20" s="21" t="s">
        <v>24</v>
      </c>
      <c r="C20" s="22" t="s">
        <v>25</v>
      </c>
      <c r="D20" s="23" t="s">
        <v>26</v>
      </c>
      <c r="E20" s="24">
        <v>44526</v>
      </c>
      <c r="F20" s="25">
        <f>YEAR('Ayudas-Subvenciones'!$E20)</f>
        <v>2021</v>
      </c>
      <c r="G20" s="26">
        <v>79567</v>
      </c>
      <c r="H20" s="27">
        <v>44551</v>
      </c>
    </row>
    <row r="21" spans="1:8" ht="48" x14ac:dyDescent="0.25">
      <c r="A21" s="20" t="s">
        <v>27</v>
      </c>
      <c r="B21" s="21" t="s">
        <v>28</v>
      </c>
      <c r="C21" s="22" t="s">
        <v>29</v>
      </c>
      <c r="D21" s="23" t="s">
        <v>30</v>
      </c>
      <c r="E21" s="24">
        <v>44505</v>
      </c>
      <c r="F21" s="25">
        <f>YEAR('Ayudas-Subvenciones'!$E21)</f>
        <v>2021</v>
      </c>
      <c r="G21" s="26">
        <v>4839.59</v>
      </c>
      <c r="H21" s="27">
        <v>44536</v>
      </c>
    </row>
    <row r="22" spans="1:8" ht="36" x14ac:dyDescent="0.25">
      <c r="A22" s="20" t="s">
        <v>17</v>
      </c>
      <c r="B22" s="21" t="s">
        <v>18</v>
      </c>
      <c r="C22" s="22">
        <v>2020</v>
      </c>
      <c r="D22" s="23" t="s">
        <v>31</v>
      </c>
      <c r="E22" s="24">
        <v>44194</v>
      </c>
      <c r="F22" s="25">
        <f>YEAR('Ayudas-Subvenciones'!$E22)</f>
        <v>2020</v>
      </c>
      <c r="G22" s="26">
        <v>32223.19</v>
      </c>
      <c r="H22" s="27">
        <v>44216</v>
      </c>
    </row>
    <row r="23" spans="1:8" ht="36" x14ac:dyDescent="0.25">
      <c r="A23" s="20" t="s">
        <v>20</v>
      </c>
      <c r="B23" s="21" t="s">
        <v>21</v>
      </c>
      <c r="C23" s="22">
        <v>2019</v>
      </c>
      <c r="D23" s="23" t="s">
        <v>22</v>
      </c>
      <c r="E23" s="24">
        <v>43752</v>
      </c>
      <c r="F23" s="25">
        <f>YEAR('Ayudas-Subvenciones'!$E23)</f>
        <v>2019</v>
      </c>
      <c r="G23" s="26">
        <v>1500</v>
      </c>
      <c r="H23" s="27">
        <v>0</v>
      </c>
    </row>
    <row r="24" spans="1:8" ht="24" x14ac:dyDescent="0.25">
      <c r="A24" s="20" t="s">
        <v>32</v>
      </c>
      <c r="B24" s="21" t="s">
        <v>33</v>
      </c>
      <c r="C24" s="22" t="s">
        <v>34</v>
      </c>
      <c r="D24" s="23" t="s">
        <v>35</v>
      </c>
      <c r="E24" s="24">
        <v>43378</v>
      </c>
      <c r="F24" s="25">
        <f>YEAR('Ayudas-Subvenciones'!$E24)</f>
        <v>2018</v>
      </c>
      <c r="G24" s="26">
        <v>7057.43</v>
      </c>
      <c r="H24" s="27">
        <v>43461</v>
      </c>
    </row>
    <row r="25" spans="1:8" ht="36" x14ac:dyDescent="0.25">
      <c r="A25" s="20" t="s">
        <v>20</v>
      </c>
      <c r="B25" s="21" t="s">
        <v>21</v>
      </c>
      <c r="C25" s="22">
        <v>2018</v>
      </c>
      <c r="D25" s="23" t="s">
        <v>22</v>
      </c>
      <c r="E25" s="24">
        <v>43391</v>
      </c>
      <c r="F25" s="25">
        <f>YEAR('Ayudas-Subvenciones'!$E25)</f>
        <v>2018</v>
      </c>
      <c r="G25" s="26">
        <v>1200</v>
      </c>
      <c r="H25" s="27">
        <v>43493</v>
      </c>
    </row>
    <row r="26" spans="1:8" ht="36" x14ac:dyDescent="0.25">
      <c r="A26" s="20" t="s">
        <v>27</v>
      </c>
      <c r="B26" s="21" t="s">
        <v>36</v>
      </c>
      <c r="C26" s="22" t="s">
        <v>37</v>
      </c>
      <c r="D26" s="23" t="s">
        <v>38</v>
      </c>
      <c r="E26" s="24">
        <v>43915</v>
      </c>
      <c r="F26" s="25">
        <f>YEAR('Ayudas-Subvenciones'!$E26)</f>
        <v>2020</v>
      </c>
      <c r="G26" s="26">
        <v>3000</v>
      </c>
      <c r="H26" s="27">
        <v>43930</v>
      </c>
    </row>
    <row r="27" spans="1:8" ht="60" x14ac:dyDescent="0.25">
      <c r="A27" s="20" t="s">
        <v>27</v>
      </c>
      <c r="B27" s="21" t="s">
        <v>39</v>
      </c>
      <c r="C27" s="22" t="s">
        <v>40</v>
      </c>
      <c r="D27" s="23" t="s">
        <v>41</v>
      </c>
      <c r="E27" s="24">
        <v>43714</v>
      </c>
      <c r="F27" s="25">
        <f>YEAR('Ayudas-Subvenciones'!$E27)</f>
        <v>2019</v>
      </c>
      <c r="G27" s="26">
        <v>1193.46</v>
      </c>
      <c r="H27" s="27">
        <v>44064</v>
      </c>
    </row>
    <row r="28" spans="1:8" ht="60" x14ac:dyDescent="0.25">
      <c r="A28" s="20" t="s">
        <v>27</v>
      </c>
      <c r="B28" s="21" t="s">
        <v>42</v>
      </c>
      <c r="C28" s="22" t="s">
        <v>43</v>
      </c>
      <c r="D28" s="23" t="s">
        <v>41</v>
      </c>
      <c r="E28" s="24">
        <v>43816</v>
      </c>
      <c r="F28" s="25">
        <f>YEAR('Ayudas-Subvenciones'!$E28)</f>
        <v>2019</v>
      </c>
      <c r="G28" s="26">
        <v>2118.1799999999998</v>
      </c>
      <c r="H28" s="27">
        <v>43854</v>
      </c>
    </row>
    <row r="29" spans="1:8" ht="60" x14ac:dyDescent="0.25">
      <c r="A29" s="20" t="s">
        <v>44</v>
      </c>
      <c r="B29" s="21" t="s">
        <v>45</v>
      </c>
      <c r="C29" s="22" t="s">
        <v>46</v>
      </c>
      <c r="D29" s="23" t="s">
        <v>47</v>
      </c>
      <c r="E29" s="24">
        <v>43790</v>
      </c>
      <c r="F29" s="25">
        <f>YEAR('Ayudas-Subvenciones'!$E29)</f>
        <v>2019</v>
      </c>
      <c r="G29" s="26">
        <v>100000</v>
      </c>
      <c r="H29" s="27">
        <v>44196</v>
      </c>
    </row>
    <row r="30" spans="1:8" ht="60" x14ac:dyDescent="0.25">
      <c r="A30" s="20" t="s">
        <v>48</v>
      </c>
      <c r="B30" s="21" t="s">
        <v>49</v>
      </c>
      <c r="C30" s="22" t="s">
        <v>50</v>
      </c>
      <c r="D30" s="23" t="s">
        <v>51</v>
      </c>
      <c r="E30" s="24">
        <v>44182</v>
      </c>
      <c r="F30" s="25">
        <f>YEAR('Ayudas-Subvenciones'!$E30)</f>
        <v>2020</v>
      </c>
      <c r="G30" s="26">
        <v>3411.6</v>
      </c>
      <c r="H30" s="27">
        <v>44225</v>
      </c>
    </row>
    <row r="31" spans="1:8" ht="24" x14ac:dyDescent="0.25">
      <c r="A31" s="20" t="s">
        <v>44</v>
      </c>
      <c r="B31" s="21" t="s">
        <v>52</v>
      </c>
      <c r="C31" s="22">
        <v>2020</v>
      </c>
      <c r="D31" s="23" t="s">
        <v>53</v>
      </c>
      <c r="E31" s="24">
        <v>44041</v>
      </c>
      <c r="F31" s="25">
        <f>YEAR('Ayudas-Subvenciones'!$E31)</f>
        <v>2020</v>
      </c>
      <c r="G31" s="26">
        <v>20000</v>
      </c>
      <c r="H31" s="27">
        <v>44046</v>
      </c>
    </row>
    <row r="32" spans="1:8" x14ac:dyDescent="0.25">
      <c r="A32" s="20" t="s">
        <v>54</v>
      </c>
      <c r="B32" s="21" t="s">
        <v>55</v>
      </c>
      <c r="C32" s="22">
        <v>2020</v>
      </c>
      <c r="D32" s="23" t="s">
        <v>56</v>
      </c>
      <c r="E32" s="24">
        <v>43850</v>
      </c>
      <c r="F32" s="25">
        <f>YEAR('Ayudas-Subvenciones'!$E32)</f>
        <v>2020</v>
      </c>
      <c r="G32" s="26">
        <v>2454.16</v>
      </c>
      <c r="H32" s="27">
        <v>43850</v>
      </c>
    </row>
    <row r="33" spans="1:8" ht="84" x14ac:dyDescent="0.25">
      <c r="A33" s="20" t="s">
        <v>57</v>
      </c>
      <c r="B33" s="21"/>
      <c r="C33" s="22"/>
      <c r="D33" s="23" t="s">
        <v>58</v>
      </c>
      <c r="E33" s="24">
        <v>44048</v>
      </c>
      <c r="F33" s="25">
        <f>YEAR('Ayudas-Subvenciones'!$E33)</f>
        <v>2020</v>
      </c>
      <c r="G33" s="26">
        <v>129427.94</v>
      </c>
      <c r="H33" s="27">
        <v>44104</v>
      </c>
    </row>
    <row r="34" spans="1:8" ht="60" x14ac:dyDescent="0.25">
      <c r="A34" s="20" t="s">
        <v>44</v>
      </c>
      <c r="B34" s="21" t="s">
        <v>45</v>
      </c>
      <c r="C34" s="22" t="s">
        <v>59</v>
      </c>
      <c r="D34" s="23" t="s">
        <v>47</v>
      </c>
      <c r="E34" s="24">
        <v>43790</v>
      </c>
      <c r="F34" s="25">
        <f>YEAR('Ayudas-Subvenciones'!$E34)</f>
        <v>2019</v>
      </c>
      <c r="G34" s="26">
        <v>100000</v>
      </c>
      <c r="H34" s="27">
        <v>43804</v>
      </c>
    </row>
    <row r="35" spans="1:8" x14ac:dyDescent="0.25">
      <c r="A35" s="20" t="s">
        <v>54</v>
      </c>
      <c r="B35" s="21" t="s">
        <v>55</v>
      </c>
      <c r="C35" s="22">
        <v>2019</v>
      </c>
      <c r="D35" s="23" t="s">
        <v>56</v>
      </c>
      <c r="E35" s="24">
        <v>43471</v>
      </c>
      <c r="F35" s="25">
        <f>YEAR('Ayudas-Subvenciones'!$E35)</f>
        <v>2019</v>
      </c>
      <c r="G35" s="26">
        <v>2831.37</v>
      </c>
      <c r="H35" s="27">
        <v>43494</v>
      </c>
    </row>
    <row r="36" spans="1:8" x14ac:dyDescent="0.25">
      <c r="A36" s="20" t="s">
        <v>60</v>
      </c>
      <c r="B36" s="21" t="s">
        <v>61</v>
      </c>
      <c r="C36" s="22" t="s">
        <v>62</v>
      </c>
      <c r="D36" s="23" t="s">
        <v>56</v>
      </c>
      <c r="E36" s="24">
        <v>43119</v>
      </c>
      <c r="F36" s="25">
        <f>YEAR('Ayudas-Subvenciones'!$E36)</f>
        <v>2018</v>
      </c>
      <c r="G36" s="26">
        <v>1724.78</v>
      </c>
      <c r="H36" s="27">
        <v>43119</v>
      </c>
    </row>
    <row r="37" spans="1:8" ht="24" x14ac:dyDescent="0.25">
      <c r="A37" s="20" t="s">
        <v>63</v>
      </c>
      <c r="B37" s="21" t="s">
        <v>64</v>
      </c>
      <c r="C37" s="22"/>
      <c r="D37" s="23" t="s">
        <v>65</v>
      </c>
      <c r="E37" s="24">
        <v>43026</v>
      </c>
      <c r="F37" s="25">
        <f>YEAR('Ayudas-Subvenciones'!$E37)</f>
        <v>2017</v>
      </c>
      <c r="G37" s="26">
        <v>2500.6</v>
      </c>
      <c r="H37" s="29">
        <v>2017</v>
      </c>
    </row>
    <row r="38" spans="1:8" ht="24" x14ac:dyDescent="0.25">
      <c r="A38" s="20" t="s">
        <v>63</v>
      </c>
      <c r="B38" s="21" t="s">
        <v>66</v>
      </c>
      <c r="C38" s="22"/>
      <c r="D38" s="23" t="s">
        <v>67</v>
      </c>
      <c r="E38" s="24">
        <v>43026</v>
      </c>
      <c r="F38" s="25">
        <f>YEAR('Ayudas-Subvenciones'!$E38)</f>
        <v>2017</v>
      </c>
      <c r="G38" s="26">
        <v>1499</v>
      </c>
      <c r="H38" s="29">
        <v>2017</v>
      </c>
    </row>
    <row r="39" spans="1:8" x14ac:dyDescent="0.25">
      <c r="A39" s="20" t="s">
        <v>68</v>
      </c>
      <c r="B39" s="21" t="s">
        <v>69</v>
      </c>
      <c r="C39" s="22"/>
      <c r="D39" s="23" t="s">
        <v>70</v>
      </c>
      <c r="E39" s="24">
        <v>42677</v>
      </c>
      <c r="F39" s="25">
        <f>YEAR('Ayudas-Subvenciones'!$E39)</f>
        <v>2016</v>
      </c>
      <c r="G39" s="26">
        <v>4547.55</v>
      </c>
      <c r="H39" s="29">
        <v>2016</v>
      </c>
    </row>
    <row r="40" spans="1:8" x14ac:dyDescent="0.25">
      <c r="A40" s="30"/>
      <c r="B40" s="31"/>
      <c r="C40" s="32"/>
      <c r="D40" s="33"/>
      <c r="E40" s="34"/>
      <c r="F40" s="35"/>
      <c r="G40" s="36"/>
      <c r="H40" s="37">
        <f>SUBTOTAL(103,'Ayudas-Subvenciones'!$H$6:$H$39)</f>
        <v>34</v>
      </c>
    </row>
    <row r="41" spans="1:8" x14ac:dyDescent="0.25"/>
    <row r="42" spans="1:8" x14ac:dyDescent="0.25"/>
    <row r="43" spans="1:8" x14ac:dyDescent="0.25"/>
    <row r="44" spans="1:8" x14ac:dyDescent="0.25"/>
    <row r="45" spans="1:8" x14ac:dyDescent="0.25"/>
    <row r="46" spans="1:8" x14ac:dyDescent="0.25"/>
    <row r="47" spans="1:8" x14ac:dyDescent="0.25"/>
    <row r="48" spans="1: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</sheetData>
  <mergeCells count="1">
    <mergeCell ref="A4:H4"/>
  </mergeCells>
  <conditionalFormatting sqref="A6 A8">
    <cfRule type="cellIs" dxfId="12" priority="4" stopIfTrue="1" operator="between">
      <formula>1</formula>
      <formula>200000</formula>
    </cfRule>
  </conditionalFormatting>
  <conditionalFormatting sqref="A23 A26 A32:A33">
    <cfRule type="cellIs" dxfId="11" priority="26" stopIfTrue="1" operator="between">
      <formula>1</formula>
      <formula>200000</formula>
    </cfRule>
  </conditionalFormatting>
  <conditionalFormatting sqref="D17 D8:E9 F6:F9">
    <cfRule type="expression" dxfId="10" priority="22" stopIfTrue="1">
      <formula>NOT(ISERROR(SEARCH("Pte. resolución",D6)))</formula>
    </cfRule>
  </conditionalFormatting>
  <conditionalFormatting sqref="D6:E6">
    <cfRule type="expression" dxfId="9" priority="3" stopIfTrue="1">
      <formula>NOT(ISERROR(SEARCH("Pte. resolución",D6)))</formula>
    </cfRule>
  </conditionalFormatting>
  <conditionalFormatting sqref="D19:E19">
    <cfRule type="expression" dxfId="8" priority="29" stopIfTrue="1">
      <formula>NOT(ISERROR(SEARCH("Pte. resolución",D19)))</formula>
    </cfRule>
  </conditionalFormatting>
  <conditionalFormatting sqref="D22:E28">
    <cfRule type="expression" dxfId="7" priority="25" stopIfTrue="1">
      <formula>NOT(ISERROR(SEARCH("Pte. resolución",D22)))</formula>
    </cfRule>
  </conditionalFormatting>
  <conditionalFormatting sqref="D10:F10 F11">
    <cfRule type="expression" dxfId="6" priority="13" stopIfTrue="1">
      <formula>NOT(ISERROR(SEARCH("Pte. resolución",D10)))</formula>
    </cfRule>
  </conditionalFormatting>
  <conditionalFormatting sqref="D12:F15">
    <cfRule type="expression" dxfId="5" priority="15" stopIfTrue="1">
      <formula>NOT(ISERROR(SEARCH("Pte. resolución",D12)))</formula>
    </cfRule>
  </conditionalFormatting>
  <conditionalFormatting sqref="E7">
    <cfRule type="expression" dxfId="4" priority="6" stopIfTrue="1">
      <formula>NOT(ISERROR(SEARCH("Pte. resolución",E7)))</formula>
    </cfRule>
  </conditionalFormatting>
  <conditionalFormatting sqref="E11">
    <cfRule type="expression" dxfId="3" priority="14" stopIfTrue="1">
      <formula>NOT(ISERROR(SEARCH("Pte. resolución",E11)))</formula>
    </cfRule>
  </conditionalFormatting>
  <conditionalFormatting sqref="E16:E18">
    <cfRule type="expression" dxfId="2" priority="21" stopIfTrue="1">
      <formula>NOT(ISERROR(SEARCH("Pte. resolución",E16)))</formula>
    </cfRule>
  </conditionalFormatting>
  <conditionalFormatting sqref="E20:E21">
    <cfRule type="expression" dxfId="1" priority="30" stopIfTrue="1">
      <formula>NOT(ISERROR(SEARCH("Pte. resolución",E20)))</formula>
    </cfRule>
  </conditionalFormatting>
  <conditionalFormatting sqref="F16:F28 D29:F32 E33:F39">
    <cfRule type="expression" dxfId="0" priority="20" stopIfTrue="1">
      <formula>NOT(ISERROR(SEARCH("Pte. resolución",D16)))</formula>
    </cfRule>
  </conditionalFormatting>
  <pageMargins left="0.23622047244094502" right="0.23622047244094502" top="0.39370078740157516" bottom="0.39370078740157516" header="0.31496062992126012" footer="0.31496062992126012"/>
  <pageSetup paperSize="0" scale="58" fitToWidth="0" fitToHeight="0" orientation="landscape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Ayudas-Subvenciones</vt:lpstr>
      <vt:lpstr>'Ayudas-Subvenciones'!Área_de_impresión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</dc:creator>
  <cp:lastModifiedBy>Reyes Acuña Hernández</cp:lastModifiedBy>
  <cp:lastPrinted>2022-07-01T08:44:27Z</cp:lastPrinted>
  <dcterms:created xsi:type="dcterms:W3CDTF">2022-06-20T11:51:29Z</dcterms:created>
  <dcterms:modified xsi:type="dcterms:W3CDTF">2023-09-28T13:28:46Z</dcterms:modified>
</cp:coreProperties>
</file>